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awn Estimat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m\ d&quot;, &quot;yyyy"/>
    <numFmt numFmtId="165" formatCode="\$#,##0.00"/>
  </numFmts>
  <fonts count="2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Georgia"/>
      <charset val="1"/>
      <family val="0"/>
      <b val="1"/>
      <color rgb="FFFFFFFF"/>
      <sz val="18"/>
    </font>
    <font>
      <name val="Arial"/>
      <charset val="1"/>
      <family val="0"/>
      <i val="1"/>
      <color rgb="FFFFFFFF"/>
      <sz val="9"/>
    </font>
    <font>
      <name val="Arial"/>
      <charset val="1"/>
      <family val="0"/>
      <i val="1"/>
      <color rgb="FF999999"/>
      <sz val="11"/>
    </font>
    <font>
      <name val="Arial"/>
      <charset val="1"/>
      <family val="0"/>
      <color rgb="FF8A8478"/>
      <sz val="8"/>
    </font>
    <font>
      <name val="Arial"/>
      <charset val="1"/>
      <family val="0"/>
      <color rgb="FF0000FF"/>
      <sz val="10"/>
    </font>
    <font>
      <name val="Georgia"/>
      <charset val="1"/>
      <family val="0"/>
      <b val="1"/>
      <color rgb="FF4A6741"/>
      <sz val="13"/>
    </font>
    <font>
      <name val="Arial"/>
      <charset val="1"/>
      <family val="0"/>
      <b val="1"/>
      <color rgb="FFFFFFFF"/>
      <sz val="9"/>
    </font>
    <font>
      <name val="Arial"/>
      <charset val="1"/>
      <family val="0"/>
      <color rgb="FF1A1A18"/>
      <sz val="10"/>
    </font>
    <font>
      <name val="Arial"/>
      <charset val="1"/>
      <family val="0"/>
      <color rgb="FF5C574E"/>
      <sz val="10"/>
    </font>
    <font>
      <name val="Georgia"/>
      <charset val="1"/>
      <family val="0"/>
      <b val="1"/>
      <color rgb="FF1A1A18"/>
      <sz val="12"/>
    </font>
    <font>
      <name val="Georgia"/>
      <charset val="1"/>
      <family val="0"/>
      <b val="1"/>
      <color rgb="FF4A6741"/>
      <sz val="14"/>
    </font>
    <font>
      <name val="Georgia"/>
      <charset val="1"/>
      <family val="0"/>
      <b val="1"/>
      <color rgb="FF1A1A18"/>
      <sz val="14"/>
    </font>
    <font>
      <name val="Georgia"/>
      <charset val="1"/>
      <family val="0"/>
      <b val="1"/>
      <color rgb="FFC2714F"/>
      <sz val="16"/>
    </font>
    <font>
      <name val="Arial"/>
      <charset val="1"/>
      <family val="0"/>
      <i val="1"/>
      <color rgb="FF8A8478"/>
      <sz val="9"/>
    </font>
    <font>
      <name val="Arial"/>
      <charset val="1"/>
      <family val="0"/>
      <b val="1"/>
      <color rgb="FFC2714F"/>
      <sz val="10"/>
    </font>
    <font>
      <name val="Arial"/>
      <family val="2"/>
      <sz val="10"/>
    </font>
  </fonts>
  <fills count="10">
    <fill>
      <patternFill/>
    </fill>
    <fill>
      <patternFill patternType="gray125"/>
    </fill>
    <fill>
      <patternFill patternType="solid">
        <fgColor rgb="FF3D6B35"/>
        <bgColor rgb="FF4A6741"/>
      </patternFill>
    </fill>
    <fill>
      <patternFill patternType="solid">
        <fgColor rgb="FFF5F0E5"/>
        <bgColor rgb="FFF8F0E5"/>
      </patternFill>
    </fill>
    <fill>
      <patternFill patternType="solid">
        <fgColor rgb="FFF8F0E5"/>
        <bgColor rgb="FFF5F0E5"/>
      </patternFill>
    </fill>
    <fill>
      <patternFill patternType="solid">
        <fgColor rgb="FFFFF5E1"/>
        <bgColor rgb="FFF8F0E5"/>
      </patternFill>
    </fill>
    <fill>
      <patternFill patternType="solid">
        <fgColor rgb="FF4A6741"/>
        <bgColor rgb="FF3D6B35"/>
      </patternFill>
    </fill>
    <fill>
      <patternFill patternType="solid">
        <fgColor rgb="FFFFFCF7"/>
        <bgColor rgb="FFFFFFFF"/>
      </patternFill>
    </fill>
    <fill>
      <patternFill patternType="solid">
        <fgColor rgb="FFE8EFE5"/>
        <bgColor rgb="FFF5F0E5"/>
      </patternFill>
    </fill>
    <fill>
      <patternFill patternType="solid">
        <fgColor rgb="FFFAE8E0"/>
        <bgColor rgb="FFF8F0E5"/>
      </patternFill>
    </fill>
  </fills>
  <borders count="9">
    <border>
      <left/>
      <right/>
      <top/>
      <bottom/>
      <diagonal/>
    </border>
    <border>
      <left style="thin">
        <color rgb="FFE0D8C8"/>
      </left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 style="thin">
        <color rgb="FFE0D8C8"/>
      </top>
      <bottom style="thin">
        <color rgb="FFE0D8C8"/>
      </bottom>
      <diagonal/>
    </border>
    <border>
      <left/>
      <right style="thin">
        <color rgb="FFE0D8C8"/>
      </right>
      <top style="thin">
        <color rgb="FFE0D8C8"/>
      </top>
      <bottom style="thin">
        <color rgb="FFE0D8C8"/>
      </bottom>
      <diagonal/>
    </border>
    <border>
      <left/>
      <right/>
      <top/>
      <bottom style="medium">
        <color rgb="FF4A6741"/>
      </bottom>
      <diagonal/>
    </border>
    <border>
      <left/>
      <right style="thin">
        <color rgb="FFE0D8C8"/>
      </right>
      <top/>
      <bottom/>
      <diagonal/>
    </border>
    <border>
      <left/>
      <right/>
      <top style="double">
        <color rgb="FF1A1A18"/>
      </top>
      <bottom/>
      <diagonal/>
    </border>
    <border>
      <left/>
      <right/>
      <top style="thin">
        <color rgb="FFE0D8C8"/>
      </top>
      <bottom/>
      <diagonal/>
    </border>
    <border>
      <left/>
      <right style="thin">
        <color rgb="FFE0D8C8"/>
      </right>
      <top style="thin">
        <color rgb="FFE0D8C8"/>
      </top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74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8" borderId="1" applyAlignment="1" pivotButton="0" quotePrefix="0" xfId="0">
      <alignment horizontal="right" vertical="center"/>
    </xf>
    <xf numFmtId="165" fontId="8" fillId="5" borderId="1" applyAlignment="1" pivotButton="0" quotePrefix="0" xfId="0">
      <alignment horizontal="center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9" fontId="8" fillId="5" borderId="1" applyAlignment="1" pivotButton="0" quotePrefix="0" xfId="0">
      <alignment horizontal="center" vertical="center"/>
    </xf>
    <xf numFmtId="0" fontId="11" fillId="4" borderId="5" applyAlignment="1" pivotButton="0" quotePrefix="0" xfId="0">
      <alignment horizontal="right" vertical="center"/>
    </xf>
    <xf numFmtId="0" fontId="15" fillId="8" borderId="6" applyAlignment="1" pivotButton="0" quotePrefix="0" xfId="0">
      <alignment horizontal="right" vertical="center"/>
    </xf>
    <xf numFmtId="0" fontId="0" fillId="0" borderId="6" applyAlignment="1" pivotButton="0" quotePrefix="0" xfId="0">
      <alignment horizontal="general" vertical="bottom"/>
    </xf>
    <xf numFmtId="0" fontId="0" fillId="8" borderId="6" applyAlignment="1" pivotButton="0" quotePrefix="0" xfId="0">
      <alignment horizontal="general" vertical="bottom"/>
    </xf>
    <xf numFmtId="165" fontId="16" fillId="8" borderId="6" applyAlignment="1" pivotButton="0" quotePrefix="0" xfId="0">
      <alignment horizontal="right" vertical="center"/>
    </xf>
    <xf numFmtId="0" fontId="9" fillId="4" borderId="0" applyAlignment="1" pivotButton="0" quotePrefix="0" xfId="0">
      <alignment horizontal="left" vertical="center"/>
    </xf>
    <xf numFmtId="0" fontId="17" fillId="4" borderId="0" applyAlignment="1" pivotButton="0" quotePrefix="0" xfId="0">
      <alignment horizontal="left" vertical="top" wrapText="1"/>
    </xf>
    <xf numFmtId="0" fontId="17" fillId="4" borderId="0" applyAlignment="1" pivotButton="0" quotePrefix="0" xfId="0">
      <alignment horizontal="left" vertical="top" wrapText="1"/>
    </xf>
    <xf numFmtId="0" fontId="18" fillId="9" borderId="0" applyAlignment="1" pivotButton="0" quotePrefix="0" xfId="0">
      <alignment horizontal="center" vertical="center"/>
    </xf>
    <xf numFmtId="0" fontId="17" fillId="4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0" fontId="0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right" vertical="center"/>
    </xf>
    <xf numFmtId="0" fontId="8" fillId="5" borderId="1" applyAlignment="1" pivotButton="0" quotePrefix="0" xfId="0">
      <alignment horizontal="left" vertical="center"/>
    </xf>
    <xf numFmtId="0" fontId="0" fillId="0" borderId="2" pivotButton="0" quotePrefix="0" xfId="0"/>
    <xf numFmtId="0" fontId="0" fillId="0" borderId="3" pivotButton="0" quotePrefix="0" xfId="0"/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9" fillId="4" borderId="0" applyAlignment="1" pivotButton="0" quotePrefix="0" xfId="0">
      <alignment horizontal="left" vertical="center"/>
    </xf>
    <xf numFmtId="164" fontId="8" fillId="5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left" vertical="center"/>
    </xf>
    <xf numFmtId="0" fontId="10" fillId="6" borderId="1" applyAlignment="1" pivotButton="0" quotePrefix="0" xfId="0">
      <alignment horizontal="center" vertical="center"/>
    </xf>
    <xf numFmtId="0" fontId="11" fillId="7" borderId="1" applyAlignment="1" pivotButton="0" quotePrefix="0" xfId="0">
      <alignment horizontal="left" vertical="center"/>
    </xf>
    <xf numFmtId="0" fontId="12" fillId="7" borderId="1" applyAlignment="1" pivotButton="0" quotePrefix="0" xfId="0">
      <alignment horizontal="left" vertical="center"/>
    </xf>
    <xf numFmtId="0" fontId="8" fillId="5" borderId="1" applyAlignment="1" pivotButton="0" quotePrefix="0" xfId="0">
      <alignment horizontal="center" vertical="center"/>
    </xf>
    <xf numFmtId="0" fontId="12" fillId="7" borderId="1" applyAlignment="1" pivotButton="0" quotePrefix="0" xfId="0">
      <alignment horizontal="center" vertical="center"/>
    </xf>
    <xf numFmtId="165" fontId="8" fillId="5" borderId="1" applyAlignment="1" pivotButton="0" quotePrefix="0" xfId="0">
      <alignment horizontal="center" vertical="center"/>
    </xf>
    <xf numFmtId="165" fontId="11" fillId="8" borderId="1" applyAlignment="1" pivotButton="0" quotePrefix="0" xfId="0">
      <alignment horizontal="right" vertical="center"/>
    </xf>
    <xf numFmtId="0" fontId="13" fillId="4" borderId="0" applyAlignment="1" pivotButton="0" quotePrefix="0" xfId="0">
      <alignment horizontal="right" vertical="center"/>
    </xf>
    <xf numFmtId="165" fontId="14" fillId="4" borderId="4" applyAlignment="1" pivotButton="0" quotePrefix="0" xfId="0">
      <alignment horizontal="right" vertical="center"/>
    </xf>
    <xf numFmtId="0" fontId="11" fillId="4" borderId="0" applyAlignment="1" pivotButton="0" quotePrefix="0" xfId="0">
      <alignment horizontal="right" vertical="center"/>
    </xf>
    <xf numFmtId="165" fontId="11" fillId="4" borderId="0" applyAlignment="1" pivotButton="0" quotePrefix="0" xfId="0">
      <alignment horizontal="right" vertical="center"/>
    </xf>
    <xf numFmtId="9" fontId="8" fillId="5" borderId="1" applyAlignment="1" pivotButton="0" quotePrefix="0" xfId="0">
      <alignment horizontal="center" vertical="center"/>
    </xf>
    <xf numFmtId="0" fontId="11" fillId="4" borderId="5" applyAlignment="1" pivotButton="0" quotePrefix="0" xfId="0">
      <alignment horizontal="right" vertical="center"/>
    </xf>
    <xf numFmtId="0" fontId="0" fillId="0" borderId="5" pivotButton="0" quotePrefix="0" xfId="0"/>
    <xf numFmtId="0" fontId="15" fillId="8" borderId="6" applyAlignment="1" pivotButton="0" quotePrefix="0" xfId="0">
      <alignment horizontal="right" vertical="center"/>
    </xf>
    <xf numFmtId="0" fontId="0" fillId="0" borderId="6" applyAlignment="1" pivotButton="0" quotePrefix="0" xfId="0">
      <alignment horizontal="general" vertical="bottom"/>
    </xf>
    <xf numFmtId="0" fontId="0" fillId="8" borderId="6" applyAlignment="1" pivotButton="0" quotePrefix="0" xfId="0">
      <alignment horizontal="general" vertical="bottom"/>
    </xf>
    <xf numFmtId="165" fontId="16" fillId="8" borderId="6" applyAlignment="1" pivotButton="0" quotePrefix="0" xfId="0">
      <alignment horizontal="right" vertical="center"/>
    </xf>
    <xf numFmtId="0" fontId="17" fillId="4" borderId="0" applyAlignment="1" pivotButton="0" quotePrefix="0" xfId="0">
      <alignment horizontal="left" vertical="top" wrapText="1"/>
    </xf>
    <xf numFmtId="0" fontId="18" fillId="9" borderId="0" applyAlignment="1" pivotButton="0" quotePrefix="0" xfId="0">
      <alignment horizontal="center" vertical="center"/>
    </xf>
    <xf numFmtId="0" fontId="17" fillId="4" borderId="0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A6741"/>
      <rgbColor rgb="FF800080"/>
      <rgbColor rgb="FF008080"/>
      <rgbColor rgb="FFC0C0C0"/>
      <rgbColor rgb="FF8A8478"/>
      <rgbColor rgb="FF9999FF"/>
      <rgbColor rgb="FF993366"/>
      <rgbColor rgb="FFFFF5E1"/>
      <rgbColor rgb="FFF5F0E5"/>
      <rgbColor rgb="FF660066"/>
      <rgbColor rgb="FFC2714F"/>
      <rgbColor rgb="FF0066CC"/>
      <rgbColor rgb="FFE0D8C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CF7"/>
      <rgbColor rgb="FFE8EFE5"/>
      <rgbColor rgb="FFF8F0E5"/>
      <rgbColor rgb="FF99CCFF"/>
      <rgbColor rgb="FFFF99CC"/>
      <rgbColor rgb="FFCC99FF"/>
      <rgbColor rgb="FFFAE8E0"/>
      <rgbColor rgb="FF3366FF"/>
      <rgbColor rgb="FF33CCCC"/>
      <rgbColor rgb="FF99CC00"/>
      <rgbColor rgb="FFFFCC00"/>
      <rgbColor rgb="FFFF9900"/>
      <rgbColor rgb="FFFF6600"/>
      <rgbColor rgb="FF5C574E"/>
      <rgbColor rgb="FF999999"/>
      <rgbColor rgb="FF003366"/>
      <rgbColor rgb="FF3D6B35"/>
      <rgbColor rgb="FF003300"/>
      <rgbColor rgb="FF1A1A18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Unknown Author</author>
  </authors>
  <commentList>
    <comment ref="E38" authorId="0" shapeId="0">
      <text>
        <t>Industry avg for lawn install: 15–25%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tabColor rgb="FF4A6741"/>
    <outlinePr summaryBelow="1" summaryRight="1"/>
    <pageSetUpPr fitToPage="0"/>
  </sheetPr>
  <dimension ref="A1:G5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4" customWidth="1" style="38" min="1" max="1"/>
    <col width="28" customWidth="1" style="38" min="2" max="2"/>
    <col width="9" customWidth="1" style="38" min="3" max="5"/>
    <col width="15" customWidth="1" style="38" min="6" max="7"/>
  </cols>
  <sheetData>
    <row r="1" ht="43.5" customHeight="1" s="39">
      <c r="A1" s="40" t="inlineStr">
        <is>
          <t>Lawn Care &amp; Renovation Estimate</t>
        </is>
      </c>
    </row>
    <row r="2" ht="21.75" customHeight="1" s="39">
      <c r="A2" s="41" t="inlineStr">
        <is>
          <t>Powered by YardQuote — Create this in 3 minutes instead of 30  →  getyardquote.com</t>
        </is>
      </c>
    </row>
    <row r="3" ht="48" customHeight="1" s="39">
      <c r="A3" s="42" t="inlineStr">
        <is>
          <t>[ YOUR COMPANY LOGO ]</t>
        </is>
      </c>
    </row>
    <row r="4" ht="21.75" customHeight="1" s="39">
      <c r="A4" s="43" t="n"/>
      <c r="B4" s="43" t="n"/>
      <c r="E4" s="43" t="n"/>
      <c r="F4" s="43" t="n"/>
    </row>
    <row r="5" ht="21.75" customHeight="1" s="39">
      <c r="A5" s="44" t="inlineStr">
        <is>
          <t>Company Name:</t>
        </is>
      </c>
      <c r="B5" s="45" t="inlineStr">
        <is>
          <t>Your Landscaping Co.</t>
        </is>
      </c>
      <c r="C5" s="46" t="n"/>
      <c r="D5" s="47" t="n"/>
      <c r="E5" s="44" t="inlineStr">
        <is>
          <t>Phone:</t>
        </is>
      </c>
      <c r="F5" s="45" t="inlineStr">
        <is>
          <t>(555) 000-0000</t>
        </is>
      </c>
      <c r="G5" s="47" t="n"/>
    </row>
    <row r="6" ht="21.75" customHeight="1" s="39">
      <c r="A6" s="44" t="inlineStr">
        <is>
          <t>Address:</t>
        </is>
      </c>
      <c r="B6" s="45" t="inlineStr">
        <is>
          <t>123 Main St, City, ST 00000</t>
        </is>
      </c>
      <c r="C6" s="46" t="n"/>
      <c r="D6" s="47" t="n"/>
      <c r="E6" s="44" t="inlineStr">
        <is>
          <t>Email:</t>
        </is>
      </c>
      <c r="F6" s="45" t="inlineStr">
        <is>
          <t>info@yourcompany.com</t>
        </is>
      </c>
      <c r="G6" s="47" t="n"/>
    </row>
    <row r="7" ht="7.5" customHeight="1" s="39">
      <c r="A7" s="44" t="inlineStr">
        <is>
          <t>License #:</t>
        </is>
      </c>
      <c r="B7" s="45" t="inlineStr">
        <is>
          <t>LC-000000</t>
        </is>
      </c>
      <c r="C7" s="48" t="n"/>
      <c r="D7" s="49" t="n"/>
      <c r="E7" s="44" t="inlineStr">
        <is>
          <t>Website:</t>
        </is>
      </c>
      <c r="F7" s="45" t="inlineStr">
        <is>
          <t>www.yourcompany.com</t>
        </is>
      </c>
      <c r="G7" s="49" t="n"/>
    </row>
    <row r="8" ht="24" customHeight="1" s="39">
      <c r="A8" s="43" t="n"/>
      <c r="D8" s="43" t="n"/>
      <c r="E8" s="43" t="n"/>
      <c r="F8" s="43" t="n"/>
      <c r="G8" s="43" t="n"/>
    </row>
    <row r="9" ht="21.75" customHeight="1" s="39">
      <c r="A9" s="50" t="inlineStr">
        <is>
          <t>Client Information</t>
        </is>
      </c>
      <c r="B9" s="38" t="n"/>
      <c r="F9" s="43" t="n"/>
      <c r="G9" s="43" t="n"/>
    </row>
    <row r="10" ht="21.75" customHeight="1" s="39">
      <c r="A10" s="44" t="inlineStr">
        <is>
          <t>Client Name:</t>
        </is>
      </c>
      <c r="B10" s="45" t="inlineStr">
        <is>
          <t>John &amp; Jane Smith</t>
        </is>
      </c>
      <c r="C10" s="46" t="n"/>
      <c r="D10" s="46" t="n"/>
      <c r="E10" s="47" t="n"/>
      <c r="F10" s="43" t="n"/>
      <c r="G10" s="43" t="n"/>
    </row>
    <row r="11" ht="21.75" customHeight="1" s="39">
      <c r="A11" s="44" t="inlineStr">
        <is>
          <t>Property Address:</t>
        </is>
      </c>
      <c r="B11" s="45" t="inlineStr">
        <is>
          <t>456 Oak Lane, City, ST 00000</t>
        </is>
      </c>
      <c r="C11" s="46" t="n"/>
      <c r="D11" s="46" t="n"/>
      <c r="E11" s="47" t="n"/>
      <c r="F11" s="43" t="n"/>
      <c r="G11" s="43" t="n"/>
    </row>
    <row r="12" ht="21.75" customHeight="1" s="39">
      <c r="A12" s="44" t="inlineStr">
        <is>
          <t>Phone / Email:</t>
        </is>
      </c>
      <c r="B12" s="45" t="inlineStr">
        <is>
          <t>(555) 123-4567 / client@email.com</t>
        </is>
      </c>
      <c r="C12" s="46" t="n"/>
      <c r="D12" s="46" t="n"/>
      <c r="E12" s="47" t="n"/>
      <c r="F12" s="43" t="n"/>
      <c r="G12" s="43" t="n"/>
    </row>
    <row r="13" ht="21.75" customHeight="1" s="39">
      <c r="A13" s="44" t="inlineStr">
        <is>
          <t>Estimate Date:</t>
        </is>
      </c>
      <c r="B13" s="51">
        <f>TODAY()</f>
        <v/>
      </c>
      <c r="C13" s="46" t="n"/>
      <c r="D13" s="46" t="n"/>
      <c r="E13" s="47" t="n"/>
      <c r="F13" s="43" t="n"/>
      <c r="G13" s="43" t="n"/>
    </row>
    <row r="14" ht="15" customHeight="1" s="39">
      <c r="A14" s="44" t="inlineStr">
        <is>
          <t>Valid Until:</t>
        </is>
      </c>
      <c r="B14" s="51">
        <f>TODAY()+30</f>
        <v/>
      </c>
      <c r="C14" s="48" t="n"/>
      <c r="D14" s="48" t="n"/>
      <c r="E14" s="49" t="n"/>
      <c r="F14" s="43" t="n"/>
      <c r="G14" s="43" t="n"/>
    </row>
    <row r="15" ht="6" customHeight="1" s="39"/>
    <row r="16" ht="25.5" customHeight="1" s="39">
      <c r="A16" s="43" t="n"/>
    </row>
    <row r="17" ht="24" customHeight="1" s="39">
      <c r="A17" s="50" t="inlineStr">
        <is>
          <t>Site Preparation</t>
        </is>
      </c>
    </row>
    <row r="18" ht="21.75" customHeight="1" s="39">
      <c r="A18" s="52" t="inlineStr">
        <is>
          <t>Item</t>
        </is>
      </c>
      <c r="B18" s="52" t="inlineStr">
        <is>
          <t>Description</t>
        </is>
      </c>
      <c r="C18" s="53" t="inlineStr">
        <is>
          <t>Qty</t>
        </is>
      </c>
      <c r="D18" s="53" t="inlineStr">
        <is>
          <t>Unit</t>
        </is>
      </c>
      <c r="E18" s="53" t="inlineStr">
        <is>
          <t>Unit Price</t>
        </is>
      </c>
      <c r="F18" s="53" t="inlineStr">
        <is>
          <t>Grade</t>
        </is>
      </c>
      <c r="G18" s="53" t="inlineStr">
        <is>
          <t>Amount</t>
        </is>
      </c>
    </row>
    <row r="19" ht="21.75" customHeight="1" s="39">
      <c r="A19" s="54" t="inlineStr">
        <is>
          <t>Debris Removal</t>
        </is>
      </c>
      <c r="B19" s="55" t="inlineStr">
        <is>
          <t>Clear existing dead grass, weeds, rocks</t>
        </is>
      </c>
      <c r="C19" s="56" t="n">
        <v>1</v>
      </c>
      <c r="D19" s="57" t="inlineStr">
        <is>
          <t>job</t>
        </is>
      </c>
      <c r="E19" s="58" t="n">
        <v>250</v>
      </c>
      <c r="F19" s="56" t="inlineStr">
        <is>
          <t>Standard (1.0×)</t>
        </is>
      </c>
      <c r="G19" s="59">
        <f>C19*E19*IF(F19="Economy (0.7×)",0.7,IF(F19="Premium (1.5×)",1.5,1))</f>
        <v/>
      </c>
    </row>
    <row r="20" ht="21.75" customHeight="1" s="39">
      <c r="A20" s="54" t="inlineStr">
        <is>
          <t>Soil Testing</t>
        </is>
      </c>
      <c r="B20" s="55" t="inlineStr">
        <is>
          <t>pH and nutrient analysis</t>
        </is>
      </c>
      <c r="C20" s="56" t="n">
        <v>1</v>
      </c>
      <c r="D20" s="57" t="inlineStr">
        <is>
          <t>test</t>
        </is>
      </c>
      <c r="E20" s="58" t="n">
        <v>45</v>
      </c>
      <c r="F20" s="56" t="inlineStr">
        <is>
          <t>Standard (1.0×)</t>
        </is>
      </c>
      <c r="G20" s="59">
        <f>C20*E20*IF(F20="Economy (0.7×)",0.7,IF(F20="Premium (1.5×)",1.5,1))</f>
        <v/>
      </c>
    </row>
    <row r="21" ht="21.75" customHeight="1" s="39">
      <c r="A21" s="54" t="inlineStr">
        <is>
          <t>Grading &amp; Leveling</t>
        </is>
      </c>
      <c r="B21" s="55" t="inlineStr">
        <is>
          <t>Smooth and level surface</t>
        </is>
      </c>
      <c r="C21" s="56" t="n">
        <v>2200</v>
      </c>
      <c r="D21" s="57" t="inlineStr">
        <is>
          <t>sq ft</t>
        </is>
      </c>
      <c r="E21" s="58" t="n">
        <v>0.85</v>
      </c>
      <c r="F21" s="56" t="inlineStr">
        <is>
          <t>Standard (1.0×)</t>
        </is>
      </c>
      <c r="G21" s="59">
        <f>C21*E21*IF(F21="Economy (0.7×)",0.7,IF(F21="Premium (1.5×)",1.5,1))</f>
        <v/>
      </c>
    </row>
    <row r="22" ht="21.75" customHeight="1" s="39">
      <c r="A22" s="54" t="inlineStr">
        <is>
          <t>Topsoil Delivery</t>
        </is>
      </c>
      <c r="B22" s="55" t="inlineStr">
        <is>
          <t>Screened topsoil, 4-inch depth</t>
        </is>
      </c>
      <c r="C22" s="56" t="n">
        <v>8</v>
      </c>
      <c r="D22" s="57" t="inlineStr">
        <is>
          <t>cu yd</t>
        </is>
      </c>
      <c r="E22" s="58" t="n">
        <v>38</v>
      </c>
      <c r="F22" s="56" t="inlineStr">
        <is>
          <t>Standard (1.0×)</t>
        </is>
      </c>
      <c r="G22" s="59">
        <f>C22*E22*IF(F22="Economy (0.7×)",0.7,IF(F22="Premium (1.5×)",1.5,1))</f>
        <v/>
      </c>
    </row>
    <row r="23" ht="27.75" customHeight="1" s="39">
      <c r="A23" s="54" t="inlineStr">
        <is>
          <t>Soil Amendment</t>
        </is>
      </c>
      <c r="B23" s="55" t="inlineStr">
        <is>
          <t>Compost and fertilizer mix</t>
        </is>
      </c>
      <c r="C23" s="56" t="n">
        <v>2200</v>
      </c>
      <c r="D23" s="57" t="inlineStr">
        <is>
          <t>sq ft</t>
        </is>
      </c>
      <c r="E23" s="58" t="n">
        <v>0.25</v>
      </c>
      <c r="F23" s="56" t="inlineStr">
        <is>
          <t>Standard (1.0×)</t>
        </is>
      </c>
      <c r="G23" s="59">
        <f>C23*E23*IF(F23="Economy (0.7×)",0.7,IF(F23="Premium (1.5×)",1.5,1))</f>
        <v/>
      </c>
    </row>
    <row r="24" ht="17.25" customHeight="1" s="39">
      <c r="A24" s="60" t="inlineStr">
        <is>
          <t>Site Prep Subtotal</t>
        </is>
      </c>
      <c r="F24" s="43" t="n"/>
      <c r="G24" s="61">
        <f>SUM(G19:G23)</f>
        <v/>
      </c>
    </row>
    <row r="25" ht="25.5" customHeight="1" s="39">
      <c r="A25" s="38" t="n"/>
    </row>
    <row r="26" ht="24" customHeight="1" s="39">
      <c r="A26" s="50" t="inlineStr">
        <is>
          <t>Lawn Installation</t>
        </is>
      </c>
    </row>
    <row r="27" ht="21.75" customHeight="1" s="39">
      <c r="A27" s="52" t="inlineStr">
        <is>
          <t>Item</t>
        </is>
      </c>
      <c r="B27" s="52" t="inlineStr">
        <is>
          <t>Description</t>
        </is>
      </c>
      <c r="C27" s="53" t="inlineStr">
        <is>
          <t>Qty</t>
        </is>
      </c>
      <c r="D27" s="53" t="inlineStr">
        <is>
          <t>Unit</t>
        </is>
      </c>
      <c r="E27" s="53" t="inlineStr">
        <is>
          <t>Unit Price</t>
        </is>
      </c>
      <c r="F27" s="53" t="inlineStr">
        <is>
          <t>Grade</t>
        </is>
      </c>
      <c r="G27" s="53" t="inlineStr">
        <is>
          <t>Amount</t>
        </is>
      </c>
    </row>
    <row r="28" ht="21.75" customHeight="1" s="39">
      <c r="A28" s="54" t="inlineStr">
        <is>
          <t>Bermuda Sod</t>
        </is>
      </c>
      <c r="B28" s="55" t="inlineStr">
        <is>
          <t>Fresh-cut, farm-direct delivery</t>
        </is>
      </c>
      <c r="C28" s="56" t="n">
        <v>2200</v>
      </c>
      <c r="D28" s="57" t="inlineStr">
        <is>
          <t>sq ft</t>
        </is>
      </c>
      <c r="E28" s="58" t="n">
        <v>0.45</v>
      </c>
      <c r="F28" s="56" t="inlineStr">
        <is>
          <t>Standard (1.0×)</t>
        </is>
      </c>
      <c r="G28" s="59">
        <f>C28*E28*IF(F28="Economy (0.7×)",0.7,IF(F28="Premium (1.5×)",1.5,1))</f>
        <v/>
      </c>
    </row>
    <row r="29" ht="21.75" customHeight="1" s="39">
      <c r="A29" s="54" t="inlineStr">
        <is>
          <t>St. Augustine Sod</t>
        </is>
      </c>
      <c r="B29" s="55" t="inlineStr">
        <is>
          <t>Shade-tolerant variety</t>
        </is>
      </c>
      <c r="C29" s="56" t="n">
        <v>0</v>
      </c>
      <c r="D29" s="57" t="inlineStr">
        <is>
          <t>sq ft</t>
        </is>
      </c>
      <c r="E29" s="58" t="n">
        <v>0.55</v>
      </c>
      <c r="F29" s="56" t="inlineStr">
        <is>
          <t>Standard (1.0×)</t>
        </is>
      </c>
      <c r="G29" s="59">
        <f>C29*E29*IF(F29="Economy (0.7×)",0.7,IF(F29="Premium (1.5×)",1.5,1))</f>
        <v/>
      </c>
    </row>
    <row r="30" ht="21.75" customHeight="1" s="39">
      <c r="A30" s="54" t="inlineStr">
        <is>
          <t>Premium Seed Mix</t>
        </is>
      </c>
      <c r="B30" s="55" t="inlineStr">
        <is>
          <t>Sun/shade blend, 3 lb per 1000 sf</t>
        </is>
      </c>
      <c r="C30" s="56" t="n">
        <v>0</v>
      </c>
      <c r="D30" s="57" t="inlineStr">
        <is>
          <t>sq ft</t>
        </is>
      </c>
      <c r="E30" s="58" t="n">
        <v>0.12</v>
      </c>
      <c r="F30" s="56" t="inlineStr">
        <is>
          <t>Standard (1.0×)</t>
        </is>
      </c>
      <c r="G30" s="59">
        <f>C30*E30*IF(F30="Economy (0.7×)",0.7,IF(F30="Premium (1.5×)",1.5,1))</f>
        <v/>
      </c>
    </row>
    <row r="31" ht="21.75" customHeight="1" s="39">
      <c r="A31" s="54" t="inlineStr">
        <is>
          <t>Sod Installation Labor</t>
        </is>
      </c>
      <c r="B31" s="55" t="inlineStr">
        <is>
          <t>Lay, roll, and initial water</t>
        </is>
      </c>
      <c r="C31" s="56" t="n">
        <v>2200</v>
      </c>
      <c r="D31" s="57" t="inlineStr">
        <is>
          <t>sq ft</t>
        </is>
      </c>
      <c r="E31" s="58" t="n">
        <v>0.65</v>
      </c>
      <c r="F31" s="56" t="inlineStr">
        <is>
          <t>Standard (1.0×)</t>
        </is>
      </c>
      <c r="G31" s="59">
        <f>C31*E31*IF(F31="Economy (0.7×)",0.7,IF(F31="Premium (1.5×)",1.5,1))</f>
        <v/>
      </c>
    </row>
    <row r="32" ht="21.75" customHeight="1" s="39">
      <c r="A32" s="54" t="inlineStr">
        <is>
          <t>Seed Installation Labor</t>
        </is>
      </c>
      <c r="B32" s="55" t="inlineStr">
        <is>
          <t>Spread, rake, and starter fertilizer</t>
        </is>
      </c>
      <c r="C32" s="56" t="n">
        <v>0</v>
      </c>
      <c r="D32" s="57" t="inlineStr">
        <is>
          <t>sq ft</t>
        </is>
      </c>
      <c r="E32" s="58" t="n">
        <v>0.35</v>
      </c>
      <c r="F32" s="56" t="inlineStr">
        <is>
          <t>Standard (1.0×)</t>
        </is>
      </c>
      <c r="G32" s="59">
        <f>C32*E32*IF(F32="Economy (0.7×)",0.7,IF(F32="Premium (1.5×)",1.5,1))</f>
        <v/>
      </c>
    </row>
    <row r="33" ht="21.75" customHeight="1" s="39">
      <c r="A33" s="54" t="inlineStr">
        <is>
          <t>Sprinkler Adjustment</t>
        </is>
      </c>
      <c r="B33" s="55" t="inlineStr">
        <is>
          <t>Reset heads for new grade</t>
        </is>
      </c>
      <c r="C33" s="56" t="n">
        <v>3</v>
      </c>
      <c r="D33" s="57" t="inlineStr">
        <is>
          <t>zone</t>
        </is>
      </c>
      <c r="E33" s="58" t="n">
        <v>75</v>
      </c>
      <c r="F33" s="56" t="inlineStr">
        <is>
          <t>Standard (1.0×)</t>
        </is>
      </c>
      <c r="G33" s="59">
        <f>C33*E33*IF(F33="Economy (0.7×)",0.7,IF(F33="Premium (1.5×)",1.5,1))</f>
        <v/>
      </c>
    </row>
    <row r="34" ht="17.25" customHeight="1" s="39">
      <c r="A34" s="54" t="inlineStr">
        <is>
          <t>Initial Watering Setup</t>
        </is>
      </c>
      <c r="B34" s="55" t="inlineStr">
        <is>
          <t>Temporary soaker hoses if needed</t>
        </is>
      </c>
      <c r="C34" s="56" t="n">
        <v>1</v>
      </c>
      <c r="D34" s="57" t="inlineStr">
        <is>
          <t>job</t>
        </is>
      </c>
      <c r="E34" s="58" t="n">
        <v>120</v>
      </c>
      <c r="F34" s="56" t="inlineStr">
        <is>
          <t>Standard (1.0×)</t>
        </is>
      </c>
      <c r="G34" s="59">
        <f>C34*E34*IF(F34="Economy (0.7×)",0.7,IF(F34="Premium (1.5×)",1.5,1))</f>
        <v/>
      </c>
    </row>
    <row r="35" ht="17.25" customHeight="1" s="39">
      <c r="A35" s="60" t="inlineStr">
        <is>
          <t>Installation Subtotal</t>
        </is>
      </c>
      <c r="F35" s="43" t="n"/>
      <c r="G35" s="61">
        <f>SUM(G28:G34)</f>
        <v/>
      </c>
    </row>
    <row r="36" ht="15" customHeight="1" s="39">
      <c r="A36" s="38" t="n"/>
    </row>
    <row r="37" ht="15" customHeight="1" s="39">
      <c r="A37" s="62" t="inlineStr">
        <is>
          <t>Materials &amp; Labor Subtotal</t>
        </is>
      </c>
      <c r="F37" s="43" t="n"/>
      <c r="G37" s="63">
        <f>G24+G35</f>
        <v/>
      </c>
    </row>
    <row r="38" ht="15" customHeight="1" s="39">
      <c r="A38" s="62" t="inlineStr">
        <is>
          <t>Profit Margin</t>
        </is>
      </c>
      <c r="E38" s="64" t="n">
        <v>0.2</v>
      </c>
      <c r="F38" s="43" t="n"/>
      <c r="G38" s="63">
        <f>G37*E38</f>
        <v/>
      </c>
    </row>
    <row r="39" ht="33.75" customHeight="1" s="39">
      <c r="A39" s="65" t="inlineStr">
        <is>
          <t>Tax Rate (if applicable)</t>
        </is>
      </c>
      <c r="E39" s="66" t="n"/>
      <c r="F39" s="43" t="n"/>
      <c r="G39" s="63">
        <f>(G37+G38)*E39</f>
        <v/>
      </c>
    </row>
    <row r="40" ht="19.5" customHeight="1" s="39">
      <c r="A40" s="67" t="inlineStr">
        <is>
          <t>TOTAL ESTIMATE</t>
        </is>
      </c>
      <c r="B40" s="68" t="n"/>
      <c r="C40" s="68" t="n"/>
      <c r="D40" s="68" t="n"/>
      <c r="E40" s="68" t="n"/>
      <c r="F40" s="69" t="n"/>
      <c r="G40" s="70">
        <f>G37+G38+G39</f>
        <v/>
      </c>
    </row>
    <row r="41" ht="15.75" customHeight="1" s="39">
      <c r="A41" s="38" t="n"/>
    </row>
    <row r="42" ht="15.75" customHeight="1" s="39">
      <c r="A42" s="50" t="inlineStr">
        <is>
          <t>Terms &amp; Conditions</t>
        </is>
      </c>
    </row>
    <row r="43" ht="15.75" customHeight="1" s="39">
      <c r="A43" s="71" t="inlineStr">
        <is>
          <t>• Estimate valid for 30 days from date above.</t>
        </is>
      </c>
    </row>
    <row r="44" ht="15.75" customHeight="1" s="39">
      <c r="A44" s="71" t="inlineStr">
        <is>
          <t>• 50% deposit upon acceptance; balance due on completion.</t>
        </is>
      </c>
    </row>
    <row r="45" ht="15.75" customHeight="1" s="39">
      <c r="A45" s="71" t="inlineStr">
        <is>
          <t>• Includes all materials and labor unless noted otherwise.</t>
        </is>
      </c>
    </row>
    <row r="46" ht="15.75" customHeight="1" s="39">
      <c r="A46" s="71" t="inlineStr">
        <is>
          <t>• Blue cells = your inputs. Grade dropdown: Economy / Standard / Premium.</t>
        </is>
      </c>
    </row>
    <row r="47" ht="15.75" customHeight="1" s="39">
      <c r="A47" s="71" t="n"/>
    </row>
    <row r="48" ht="15.75" customHeight="1" s="39">
      <c r="A48" s="71" t="inlineStr">
        <is>
          <t>• ⏱ This Excel template takes ~20 min to customize per quote.</t>
        </is>
      </c>
    </row>
    <row r="49" ht="21.75" customHeight="1" s="39">
      <c r="A49" s="71" t="inlineStr">
        <is>
          <t>•    YardQuote does it in 3 min — with client tracking built in.</t>
        </is>
      </c>
    </row>
    <row r="50" ht="15" customHeight="1" s="39">
      <c r="A50" s="38" t="inlineStr">
        <is>
          <t>•    Free 14-day trial at getyardquote.com</t>
        </is>
      </c>
    </row>
    <row r="51" ht="30" customHeight="1" s="39">
      <c r="A51" s="43" t="n"/>
    </row>
    <row r="52" ht="19.5" customHeight="1" s="39">
      <c r="A52" s="72" t="inlineStr">
        <is>
          <t>⏱ Tired of editing spreadsheets? Create professional proposals in 3 minutes → getyardquote.com</t>
        </is>
      </c>
    </row>
    <row r="53" ht="15" customHeight="1" s="39">
      <c r="A53" s="73" t="inlineStr">
        <is>
          <t>Free 14-day trial · No credit card required · getyardquote.com</t>
        </is>
      </c>
    </row>
  </sheetData>
  <mergeCells count="31">
    <mergeCell ref="F4:G4"/>
    <mergeCell ref="A39:E39"/>
    <mergeCell ref="B9:E9"/>
    <mergeCell ref="A38:D38"/>
    <mergeCell ref="F6:G6"/>
    <mergeCell ref="A52:G52"/>
    <mergeCell ref="A36:E36"/>
    <mergeCell ref="A43:G43"/>
    <mergeCell ref="A44:G44"/>
    <mergeCell ref="A8:C8"/>
    <mergeCell ref="F5:G5"/>
    <mergeCell ref="A48:G48"/>
    <mergeCell ref="A51:G51"/>
    <mergeCell ref="B6:D6"/>
    <mergeCell ref="A45:G45"/>
    <mergeCell ref="B5:D5"/>
    <mergeCell ref="A1:G1"/>
    <mergeCell ref="B12:E12"/>
    <mergeCell ref="B4:D4"/>
    <mergeCell ref="B11:E11"/>
    <mergeCell ref="A16:G16"/>
    <mergeCell ref="A25:G25"/>
    <mergeCell ref="A41:G41"/>
    <mergeCell ref="A46:G46"/>
    <mergeCell ref="A37:D37"/>
    <mergeCell ref="A3:G3"/>
    <mergeCell ref="B13:E13"/>
    <mergeCell ref="A2:G2"/>
    <mergeCell ref="B10:E10"/>
    <mergeCell ref="A47:G47"/>
    <mergeCell ref="A42:G42"/>
  </mergeCells>
  <dataValidations count="1">
    <dataValidation sqref="F19:F23 F28:F34" showDropDown="0" showInputMessage="0" showErrorMessage="0" allowBlank="0" errorTitle="Material Grade" error="Pick Economy, Standard, or Premium" promptTitle="Grade" prompt="Select material grade" type="list" errorStyle="stop" operator="between">
      <formula1>"Standard (1.0×),Economy (0.7×),Premium (1.5×)"</formula1>
      <formula2>0</formula2>
    </dataValidation>
  </dataValidations>
  <printOptions horizontalCentered="0" verticalCentered="0" headings="0" gridLines="0" gridLinesSet="1"/>
  <pageMargins left="0.5" right="0.5" top="1" bottom="1" header="0.511811023622047" footer="0.511811023622047"/>
  <pageSetup orientation="portrait" paperSize="1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2026-04-08T06:22:09Z</dcterms:created>
  <dcterms:modified xmlns:dcterms="http://purl.org/dc/terms/" xmlns:xsi="http://www.w3.org/2001/XMLSchema-instance" xsi:type="dcterms:W3CDTF">2026-04-08T06:46:07Z</dcterms:modified>
  <cp:revision>0</cp:revision>
</cp:coreProperties>
</file>